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I353" i="1" s="1"/>
  <c r="L353" i="1"/>
  <c r="K353" i="1"/>
  <c r="J353" i="1"/>
  <c r="J328" i="1" s="1"/>
  <c r="L351" i="1"/>
  <c r="K351" i="1"/>
  <c r="J351" i="1"/>
  <c r="I351" i="1"/>
  <c r="L350" i="1"/>
  <c r="K350" i="1"/>
  <c r="J350" i="1"/>
  <c r="I350" i="1"/>
  <c r="L347" i="1"/>
  <c r="L346" i="1" s="1"/>
  <c r="K347" i="1"/>
  <c r="J347" i="1"/>
  <c r="I347" i="1"/>
  <c r="K346" i="1"/>
  <c r="J346" i="1"/>
  <c r="I346" i="1"/>
  <c r="L343" i="1"/>
  <c r="L342" i="1" s="1"/>
  <c r="K343" i="1"/>
  <c r="J343" i="1"/>
  <c r="I343" i="1"/>
  <c r="I342" i="1" s="1"/>
  <c r="K342" i="1"/>
  <c r="J342" i="1"/>
  <c r="L339" i="1"/>
  <c r="K339" i="1"/>
  <c r="K338" i="1" s="1"/>
  <c r="J339" i="1"/>
  <c r="I339" i="1"/>
  <c r="L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K329" i="1" s="1"/>
  <c r="J330" i="1"/>
  <c r="I330" i="1"/>
  <c r="L329" i="1"/>
  <c r="J329" i="1"/>
  <c r="I329" i="1"/>
  <c r="L325" i="1"/>
  <c r="K325" i="1"/>
  <c r="J325" i="1"/>
  <c r="J324" i="1" s="1"/>
  <c r="I325" i="1"/>
  <c r="I324" i="1" s="1"/>
  <c r="L324" i="1"/>
  <c r="K324" i="1"/>
  <c r="L322" i="1"/>
  <c r="K322" i="1"/>
  <c r="J322" i="1"/>
  <c r="I322" i="1"/>
  <c r="I321" i="1" s="1"/>
  <c r="L321" i="1"/>
  <c r="K321" i="1"/>
  <c r="J321" i="1"/>
  <c r="L319" i="1"/>
  <c r="K319" i="1"/>
  <c r="J319" i="1"/>
  <c r="I319" i="1"/>
  <c r="I318" i="1" s="1"/>
  <c r="L318" i="1"/>
  <c r="K318" i="1"/>
  <c r="J318" i="1"/>
  <c r="L315" i="1"/>
  <c r="K315" i="1"/>
  <c r="K314" i="1" s="1"/>
  <c r="J315" i="1"/>
  <c r="I315" i="1"/>
  <c r="L314" i="1"/>
  <c r="J314" i="1"/>
  <c r="I314" i="1"/>
  <c r="L311" i="1"/>
  <c r="L310" i="1" s="1"/>
  <c r="L296" i="1" s="1"/>
  <c r="K311" i="1"/>
  <c r="K310" i="1" s="1"/>
  <c r="J311" i="1"/>
  <c r="I311" i="1"/>
  <c r="I310" i="1" s="1"/>
  <c r="J310" i="1"/>
  <c r="L307" i="1"/>
  <c r="K307" i="1"/>
  <c r="K306" i="1" s="1"/>
  <c r="J307" i="1"/>
  <c r="J306" i="1" s="1"/>
  <c r="I307" i="1"/>
  <c r="L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J297" i="1" s="1"/>
  <c r="J296" i="1" s="1"/>
  <c r="J295" i="1" s="1"/>
  <c r="I298" i="1"/>
  <c r="L297" i="1"/>
  <c r="K297" i="1"/>
  <c r="I297" i="1"/>
  <c r="L292" i="1"/>
  <c r="K292" i="1"/>
  <c r="J292" i="1"/>
  <c r="I292" i="1"/>
  <c r="I291" i="1" s="1"/>
  <c r="L291" i="1"/>
  <c r="K291" i="1"/>
  <c r="J291" i="1"/>
  <c r="L289" i="1"/>
  <c r="K289" i="1"/>
  <c r="J289" i="1"/>
  <c r="I289" i="1"/>
  <c r="I288" i="1" s="1"/>
  <c r="L288" i="1"/>
  <c r="K288" i="1"/>
  <c r="J288" i="1"/>
  <c r="L286" i="1"/>
  <c r="K286" i="1"/>
  <c r="K285" i="1" s="1"/>
  <c r="J286" i="1"/>
  <c r="J285" i="1" s="1"/>
  <c r="I286" i="1"/>
  <c r="I285" i="1" s="1"/>
  <c r="L285" i="1"/>
  <c r="L282" i="1"/>
  <c r="K282" i="1"/>
  <c r="J282" i="1"/>
  <c r="J281" i="1" s="1"/>
  <c r="I282" i="1"/>
  <c r="I281" i="1" s="1"/>
  <c r="L281" i="1"/>
  <c r="K281" i="1"/>
  <c r="L278" i="1"/>
  <c r="K278" i="1"/>
  <c r="J278" i="1"/>
  <c r="I278" i="1"/>
  <c r="I277" i="1" s="1"/>
  <c r="L277" i="1"/>
  <c r="K277" i="1"/>
  <c r="J277" i="1"/>
  <c r="L274" i="1"/>
  <c r="K274" i="1"/>
  <c r="K273" i="1" s="1"/>
  <c r="J274" i="1"/>
  <c r="I274" i="1"/>
  <c r="I273" i="1" s="1"/>
  <c r="L273" i="1"/>
  <c r="L263" i="1" s="1"/>
  <c r="J273" i="1"/>
  <c r="L270" i="1"/>
  <c r="K270" i="1"/>
  <c r="J270" i="1"/>
  <c r="I270" i="1"/>
  <c r="L267" i="1"/>
  <c r="K267" i="1"/>
  <c r="J267" i="1"/>
  <c r="I267" i="1"/>
  <c r="L265" i="1"/>
  <c r="K265" i="1"/>
  <c r="K264" i="1" s="1"/>
  <c r="K263" i="1" s="1"/>
  <c r="J265" i="1"/>
  <c r="J264" i="1" s="1"/>
  <c r="J263" i="1" s="1"/>
  <c r="I265" i="1"/>
  <c r="L264" i="1"/>
  <c r="I264" i="1"/>
  <c r="L260" i="1"/>
  <c r="K260" i="1"/>
  <c r="J260" i="1"/>
  <c r="J259" i="1" s="1"/>
  <c r="I260" i="1"/>
  <c r="I259" i="1" s="1"/>
  <c r="L259" i="1"/>
  <c r="K259" i="1"/>
  <c r="L257" i="1"/>
  <c r="K257" i="1"/>
  <c r="J257" i="1"/>
  <c r="I257" i="1"/>
  <c r="I256" i="1" s="1"/>
  <c r="L256" i="1"/>
  <c r="K256" i="1"/>
  <c r="J256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J245" i="1" s="1"/>
  <c r="I246" i="1"/>
  <c r="I245" i="1" s="1"/>
  <c r="L245" i="1"/>
  <c r="K245" i="1"/>
  <c r="L242" i="1"/>
  <c r="K242" i="1"/>
  <c r="J242" i="1"/>
  <c r="I242" i="1"/>
  <c r="I241" i="1" s="1"/>
  <c r="L241" i="1"/>
  <c r="K241" i="1"/>
  <c r="J241" i="1"/>
  <c r="L238" i="1"/>
  <c r="K238" i="1"/>
  <c r="J238" i="1"/>
  <c r="I238" i="1"/>
  <c r="L235" i="1"/>
  <c r="K235" i="1"/>
  <c r="J235" i="1"/>
  <c r="I235" i="1"/>
  <c r="L233" i="1"/>
  <c r="K233" i="1"/>
  <c r="K232" i="1" s="1"/>
  <c r="K231" i="1" s="1"/>
  <c r="J233" i="1"/>
  <c r="I233" i="1"/>
  <c r="L232" i="1"/>
  <c r="L231" i="1" s="1"/>
  <c r="L230" i="1" s="1"/>
  <c r="J232" i="1"/>
  <c r="I232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L222" i="1"/>
  <c r="L221" i="1" s="1"/>
  <c r="L220" i="1" s="1"/>
  <c r="K222" i="1"/>
  <c r="J222" i="1"/>
  <c r="I222" i="1"/>
  <c r="I221" i="1" s="1"/>
  <c r="I220" i="1" s="1"/>
  <c r="K221" i="1"/>
  <c r="K220" i="1" s="1"/>
  <c r="J221" i="1"/>
  <c r="J220" i="1"/>
  <c r="L213" i="1"/>
  <c r="K213" i="1"/>
  <c r="J213" i="1"/>
  <c r="I213" i="1"/>
  <c r="I212" i="1" s="1"/>
  <c r="L212" i="1"/>
  <c r="K212" i="1"/>
  <c r="J212" i="1"/>
  <c r="J208" i="1" s="1"/>
  <c r="L210" i="1"/>
  <c r="K210" i="1"/>
  <c r="J210" i="1"/>
  <c r="I210" i="1"/>
  <c r="I209" i="1" s="1"/>
  <c r="L209" i="1"/>
  <c r="L208" i="1" s="1"/>
  <c r="K209" i="1"/>
  <c r="J209" i="1"/>
  <c r="K208" i="1"/>
  <c r="L203" i="1"/>
  <c r="K203" i="1"/>
  <c r="K202" i="1" s="1"/>
  <c r="K201" i="1" s="1"/>
  <c r="J203" i="1"/>
  <c r="I203" i="1"/>
  <c r="I202" i="1" s="1"/>
  <c r="I201" i="1" s="1"/>
  <c r="L202" i="1"/>
  <c r="J202" i="1"/>
  <c r="J201" i="1" s="1"/>
  <c r="L201" i="1"/>
  <c r="L199" i="1"/>
  <c r="K199" i="1"/>
  <c r="J199" i="1"/>
  <c r="I199" i="1"/>
  <c r="I198" i="1" s="1"/>
  <c r="L198" i="1"/>
  <c r="K198" i="1"/>
  <c r="J198" i="1"/>
  <c r="L194" i="1"/>
  <c r="K194" i="1"/>
  <c r="J194" i="1"/>
  <c r="I194" i="1"/>
  <c r="L193" i="1"/>
  <c r="K193" i="1"/>
  <c r="J193" i="1"/>
  <c r="I193" i="1"/>
  <c r="L188" i="1"/>
  <c r="K188" i="1"/>
  <c r="J188" i="1"/>
  <c r="I188" i="1"/>
  <c r="I187" i="1" s="1"/>
  <c r="L187" i="1"/>
  <c r="K187" i="1"/>
  <c r="J187" i="1"/>
  <c r="L183" i="1"/>
  <c r="K183" i="1"/>
  <c r="J183" i="1"/>
  <c r="J182" i="1" s="1"/>
  <c r="I183" i="1"/>
  <c r="L182" i="1"/>
  <c r="K182" i="1"/>
  <c r="I182" i="1"/>
  <c r="L180" i="1"/>
  <c r="K180" i="1"/>
  <c r="J180" i="1"/>
  <c r="J179" i="1" s="1"/>
  <c r="I180" i="1"/>
  <c r="I179" i="1" s="1"/>
  <c r="L179" i="1"/>
  <c r="L178" i="1" s="1"/>
  <c r="K179" i="1"/>
  <c r="K178" i="1" s="1"/>
  <c r="L172" i="1"/>
  <c r="K172" i="1"/>
  <c r="K171" i="1" s="1"/>
  <c r="J172" i="1"/>
  <c r="J171" i="1" s="1"/>
  <c r="I172" i="1"/>
  <c r="I171" i="1" s="1"/>
  <c r="L171" i="1"/>
  <c r="L167" i="1"/>
  <c r="K167" i="1"/>
  <c r="J167" i="1"/>
  <c r="J166" i="1" s="1"/>
  <c r="J165" i="1" s="1"/>
  <c r="I167" i="1"/>
  <c r="I166" i="1" s="1"/>
  <c r="I165" i="1" s="1"/>
  <c r="L166" i="1"/>
  <c r="K166" i="1"/>
  <c r="L165" i="1"/>
  <c r="L163" i="1"/>
  <c r="K163" i="1"/>
  <c r="K162" i="1" s="1"/>
  <c r="K161" i="1" s="1"/>
  <c r="J163" i="1"/>
  <c r="I163" i="1"/>
  <c r="I162" i="1" s="1"/>
  <c r="I161" i="1" s="1"/>
  <c r="L162" i="1"/>
  <c r="L161" i="1" s="1"/>
  <c r="L160" i="1" s="1"/>
  <c r="J162" i="1"/>
  <c r="J161" i="1"/>
  <c r="J160" i="1" s="1"/>
  <c r="L158" i="1"/>
  <c r="K158" i="1"/>
  <c r="J158" i="1"/>
  <c r="I158" i="1"/>
  <c r="I157" i="1" s="1"/>
  <c r="L157" i="1"/>
  <c r="K157" i="1"/>
  <c r="J157" i="1"/>
  <c r="L153" i="1"/>
  <c r="L152" i="1" s="1"/>
  <c r="L151" i="1" s="1"/>
  <c r="L150" i="1" s="1"/>
  <c r="K153" i="1"/>
  <c r="J153" i="1"/>
  <c r="I153" i="1"/>
  <c r="K152" i="1"/>
  <c r="K151" i="1" s="1"/>
  <c r="K150" i="1" s="1"/>
  <c r="J152" i="1"/>
  <c r="I152" i="1"/>
  <c r="J151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L138" i="1"/>
  <c r="K138" i="1"/>
  <c r="K137" i="1" s="1"/>
  <c r="K131" i="1" s="1"/>
  <c r="J138" i="1"/>
  <c r="J137" i="1" s="1"/>
  <c r="I138" i="1"/>
  <c r="I137" i="1" s="1"/>
  <c r="L137" i="1"/>
  <c r="L134" i="1"/>
  <c r="K134" i="1"/>
  <c r="J134" i="1"/>
  <c r="J133" i="1" s="1"/>
  <c r="J132" i="1" s="1"/>
  <c r="I134" i="1"/>
  <c r="I133" i="1" s="1"/>
  <c r="I132" i="1" s="1"/>
  <c r="I131" i="1" s="1"/>
  <c r="L133" i="1"/>
  <c r="K133" i="1"/>
  <c r="L132" i="1"/>
  <c r="K132" i="1"/>
  <c r="L131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I125" i="1"/>
  <c r="I124" i="1" s="1"/>
  <c r="I123" i="1" s="1"/>
  <c r="L124" i="1"/>
  <c r="L123" i="1" s="1"/>
  <c r="K124" i="1"/>
  <c r="J124" i="1"/>
  <c r="K123" i="1"/>
  <c r="J123" i="1"/>
  <c r="L121" i="1"/>
  <c r="K121" i="1"/>
  <c r="J121" i="1"/>
  <c r="I121" i="1"/>
  <c r="I120" i="1" s="1"/>
  <c r="I119" i="1" s="1"/>
  <c r="L120" i="1"/>
  <c r="K120" i="1"/>
  <c r="K119" i="1" s="1"/>
  <c r="J120" i="1"/>
  <c r="J119" i="1" s="1"/>
  <c r="L119" i="1"/>
  <c r="L117" i="1"/>
  <c r="K117" i="1"/>
  <c r="J117" i="1"/>
  <c r="I117" i="1"/>
  <c r="I116" i="1" s="1"/>
  <c r="I115" i="1" s="1"/>
  <c r="L116" i="1"/>
  <c r="L115" i="1" s="1"/>
  <c r="L109" i="1" s="1"/>
  <c r="K116" i="1"/>
  <c r="J116" i="1"/>
  <c r="K115" i="1"/>
  <c r="K109" i="1" s="1"/>
  <c r="J115" i="1"/>
  <c r="L112" i="1"/>
  <c r="K112" i="1"/>
  <c r="J112" i="1"/>
  <c r="J111" i="1" s="1"/>
  <c r="J110" i="1" s="1"/>
  <c r="J109" i="1" s="1"/>
  <c r="I112" i="1"/>
  <c r="I111" i="1" s="1"/>
  <c r="I110" i="1" s="1"/>
  <c r="I109" i="1" s="1"/>
  <c r="L111" i="1"/>
  <c r="K111" i="1"/>
  <c r="L110" i="1"/>
  <c r="K110" i="1"/>
  <c r="L106" i="1"/>
  <c r="K106" i="1"/>
  <c r="K105" i="1" s="1"/>
  <c r="J106" i="1"/>
  <c r="I106" i="1"/>
  <c r="I105" i="1" s="1"/>
  <c r="L105" i="1"/>
  <c r="J105" i="1"/>
  <c r="L102" i="1"/>
  <c r="K102" i="1"/>
  <c r="J102" i="1"/>
  <c r="J101" i="1" s="1"/>
  <c r="J100" i="1" s="1"/>
  <c r="I102" i="1"/>
  <c r="I101" i="1" s="1"/>
  <c r="I100" i="1" s="1"/>
  <c r="L101" i="1"/>
  <c r="K101" i="1"/>
  <c r="L100" i="1"/>
  <c r="K100" i="1"/>
  <c r="L97" i="1"/>
  <c r="L96" i="1" s="1"/>
  <c r="L95" i="1" s="1"/>
  <c r="L89" i="1" s="1"/>
  <c r="K97" i="1"/>
  <c r="J97" i="1"/>
  <c r="I97" i="1"/>
  <c r="I96" i="1" s="1"/>
  <c r="I95" i="1" s="1"/>
  <c r="K96" i="1"/>
  <c r="J96" i="1"/>
  <c r="K95" i="1"/>
  <c r="J95" i="1"/>
  <c r="L92" i="1"/>
  <c r="K92" i="1"/>
  <c r="J92" i="1"/>
  <c r="J91" i="1" s="1"/>
  <c r="J90" i="1" s="1"/>
  <c r="J89" i="1" s="1"/>
  <c r="I92" i="1"/>
  <c r="I91" i="1" s="1"/>
  <c r="I90" i="1" s="1"/>
  <c r="I89" i="1" s="1"/>
  <c r="L91" i="1"/>
  <c r="K91" i="1"/>
  <c r="K90" i="1" s="1"/>
  <c r="K89" i="1" s="1"/>
  <c r="L90" i="1"/>
  <c r="L85" i="1"/>
  <c r="K85" i="1"/>
  <c r="K84" i="1" s="1"/>
  <c r="K83" i="1" s="1"/>
  <c r="K82" i="1" s="1"/>
  <c r="J85" i="1"/>
  <c r="I85" i="1"/>
  <c r="I84" i="1" s="1"/>
  <c r="I83" i="1" s="1"/>
  <c r="I82" i="1" s="1"/>
  <c r="L84" i="1"/>
  <c r="J84" i="1"/>
  <c r="L83" i="1"/>
  <c r="J83" i="1"/>
  <c r="J82" i="1" s="1"/>
  <c r="L82" i="1"/>
  <c r="L80" i="1"/>
  <c r="K80" i="1"/>
  <c r="J80" i="1"/>
  <c r="I80" i="1"/>
  <c r="I79" i="1" s="1"/>
  <c r="I78" i="1" s="1"/>
  <c r="L79" i="1"/>
  <c r="L78" i="1" s="1"/>
  <c r="K79" i="1"/>
  <c r="J79" i="1"/>
  <c r="K78" i="1"/>
  <c r="J78" i="1"/>
  <c r="L74" i="1"/>
  <c r="K74" i="1"/>
  <c r="J74" i="1"/>
  <c r="I74" i="1"/>
  <c r="I73" i="1" s="1"/>
  <c r="L73" i="1"/>
  <c r="K73" i="1"/>
  <c r="J73" i="1"/>
  <c r="J62" i="1" s="1"/>
  <c r="J61" i="1" s="1"/>
  <c r="L69" i="1"/>
  <c r="K69" i="1"/>
  <c r="J69" i="1"/>
  <c r="I69" i="1"/>
  <c r="I68" i="1" s="1"/>
  <c r="L68" i="1"/>
  <c r="K68" i="1"/>
  <c r="J68" i="1"/>
  <c r="L64" i="1"/>
  <c r="K64" i="1"/>
  <c r="J64" i="1"/>
  <c r="I64" i="1"/>
  <c r="L63" i="1"/>
  <c r="K63" i="1"/>
  <c r="J63" i="1"/>
  <c r="I63" i="1"/>
  <c r="L62" i="1"/>
  <c r="L61" i="1" s="1"/>
  <c r="K62" i="1"/>
  <c r="K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J178" i="1" l="1"/>
  <c r="J177" i="1" s="1"/>
  <c r="K177" i="1"/>
  <c r="K296" i="1"/>
  <c r="K295" i="1" s="1"/>
  <c r="L328" i="1"/>
  <c r="L295" i="1" s="1"/>
  <c r="K165" i="1"/>
  <c r="K160" i="1" s="1"/>
  <c r="K30" i="1" s="1"/>
  <c r="L177" i="1"/>
  <c r="K230" i="1"/>
  <c r="J231" i="1"/>
  <c r="J230" i="1" s="1"/>
  <c r="K328" i="1"/>
  <c r="I151" i="1"/>
  <c r="I150" i="1" s="1"/>
  <c r="J131" i="1"/>
  <c r="J30" i="1"/>
  <c r="L30" i="1"/>
  <c r="I62" i="1"/>
  <c r="I61" i="1" s="1"/>
  <c r="I208" i="1"/>
  <c r="I231" i="1"/>
  <c r="I160" i="1"/>
  <c r="I328" i="1"/>
  <c r="I31" i="1"/>
  <c r="I178" i="1"/>
  <c r="I177" i="1" s="1"/>
  <c r="I263" i="1"/>
  <c r="I296" i="1"/>
  <c r="I295" i="1" s="1"/>
  <c r="L360" i="1" l="1"/>
  <c r="K176" i="1"/>
  <c r="K360" i="1" s="1"/>
  <c r="J176" i="1"/>
  <c r="J360" i="1" s="1"/>
  <c r="L176" i="1"/>
  <c r="I230" i="1"/>
  <c r="I176" i="1" s="1"/>
  <c r="I30" i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<sst xmlns="http://schemas.openxmlformats.org/spreadsheetml/2006/main" count="384" uniqueCount="240">
  <si>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</si>
  <si>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</si>
  <si>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</si>
  <si>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</si>
  <si>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</si>
  <si>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</si>
  <si>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</si>
  <si>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</si>
  <si>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</si>
  <si>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</si>
  <si>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</si>
  <si>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</si>
  <si>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</si>
  <si>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6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</si>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</sst>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58" colorId="9" zoomScaleNormal="100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8" t="s">
        <v>7</v>
      </c>
      <c r="B7" s="169"/>
      <c r="C7" s="169"/>
      <c r="D7" s="169"/>
      <c r="E7" s="169"/>
      <c r="F7" s="170"/>
      <c r="G7" s="169"/>
      <c r="H7" s="169"/>
      <c r="I7" s="169"/>
      <c r="J7" s="169"/>
      <c r="K7" s="169"/>
      <c r="L7" s="169"/>
    </row>
    <row r="8" spans="1:13" ht="14.25" customHeight="1" x14ac:dyDescent="0.25">
      <c r="A8" s="13"/>
      <c r="B8" s="14"/>
      <c r="C8" s="14"/>
      <c r="D8" s="14"/>
      <c r="E8" s="14"/>
      <c r="F8" s="15"/>
      <c r="G8" s="171" t="s">
        <v>8</v>
      </c>
      <c r="H8" s="171"/>
      <c r="I8" s="171"/>
      <c r="J8" s="171"/>
      <c r="K8" s="171"/>
      <c r="L8" s="14"/>
    </row>
    <row r="9" spans="1:13" ht="16.5" customHeight="1" x14ac:dyDescent="0.25">
      <c r="A9" s="172" t="s">
        <v>9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</row>
    <row r="10" spans="1:13" ht="15.75" customHeight="1" x14ac:dyDescent="0.25">
      <c r="G10" s="173" t="s">
        <v>10</v>
      </c>
      <c r="H10" s="173"/>
      <c r="I10" s="173"/>
      <c r="J10" s="173"/>
      <c r="K10" s="173"/>
    </row>
    <row r="11" spans="1:13" ht="12" customHeight="1" x14ac:dyDescent="0.25">
      <c r="G11" s="174" t="s">
        <v>11</v>
      </c>
      <c r="H11" s="174"/>
      <c r="I11" s="174"/>
      <c r="J11" s="174"/>
      <c r="K11" s="174"/>
    </row>
    <row r="12" spans="1:13" ht="9" customHeight="1" x14ac:dyDescent="0.25"/>
    <row r="13" spans="1:13" ht="12" customHeight="1" x14ac:dyDescent="0.25">
      <c r="B13" s="172" t="s">
        <v>12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</row>
    <row r="14" spans="1:13" ht="12" customHeight="1" x14ac:dyDescent="0.25">
      <c r="K14" s="3"/>
      <c r="L14" s="3"/>
    </row>
    <row r="15" spans="1:13" ht="12.75" customHeight="1" x14ac:dyDescent="0.25">
      <c r="G15" s="175" t="s">
        <v>13</v>
      </c>
      <c r="H15" s="175"/>
      <c r="I15" s="175"/>
      <c r="J15" s="175"/>
      <c r="K15" s="175"/>
    </row>
    <row r="16" spans="1:13" ht="11.25" customHeight="1" x14ac:dyDescent="0.25">
      <c r="G16" s="176" t="s">
        <v>14</v>
      </c>
      <c r="H16" s="176"/>
      <c r="I16" s="176"/>
      <c r="J16" s="176"/>
      <c r="K16" s="176"/>
    </row>
    <row r="17" spans="1:13" ht="14.25" customHeight="1" x14ac:dyDescent="0.25">
      <c r="B17" s="1"/>
      <c r="C17" s="1"/>
      <c r="D17" s="1"/>
      <c r="E17" s="177" t="s">
        <v>238</v>
      </c>
      <c r="F17" s="178"/>
      <c r="G17" s="179"/>
      <c r="H17" s="179"/>
      <c r="I17" s="179"/>
      <c r="J17" s="179"/>
      <c r="K17" s="179"/>
      <c r="L17" s="1"/>
    </row>
    <row r="18" spans="1:13" ht="12" customHeight="1" x14ac:dyDescent="0.25">
      <c r="A18" s="180" t="s">
        <v>15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1"/>
      <c r="D22" s="182"/>
      <c r="E22" s="182"/>
      <c r="F22" s="183"/>
      <c r="G22" s="182"/>
      <c r="H22" s="182"/>
      <c r="I22" s="182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7" t="s">
        <v>25</v>
      </c>
      <c r="H25" s="167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4"/>
      <c r="B26" s="184"/>
      <c r="C26" s="184"/>
      <c r="D26" s="184"/>
      <c r="E26" s="184"/>
      <c r="F26" s="184"/>
      <c r="G26" s="184"/>
      <c r="H26" s="184"/>
      <c r="I26" s="35"/>
      <c r="J26" s="35"/>
      <c r="K26" s="36"/>
      <c r="L26" s="37" t="s">
        <v>29</v>
      </c>
    </row>
    <row r="27" spans="1:13" ht="24" customHeight="1" x14ac:dyDescent="0.25">
      <c r="A27" s="191" t="s">
        <v>30</v>
      </c>
      <c r="B27" s="192"/>
      <c r="C27" s="192"/>
      <c r="D27" s="192"/>
      <c r="E27" s="192"/>
      <c r="F27" s="192"/>
      <c r="G27" s="195" t="s">
        <v>31</v>
      </c>
      <c r="H27" s="197" t="s">
        <v>32</v>
      </c>
      <c r="I27" s="199" t="s">
        <v>33</v>
      </c>
      <c r="J27" s="200"/>
      <c r="K27" s="201" t="s">
        <v>34</v>
      </c>
      <c r="L27" s="203" t="s">
        <v>35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38" t="s">
        <v>36</v>
      </c>
      <c r="J28" s="39" t="s">
        <v>37</v>
      </c>
      <c r="K28" s="202"/>
      <c r="L28" s="204"/>
    </row>
    <row r="29" spans="1:13" ht="11.25" customHeight="1" x14ac:dyDescent="0.25">
      <c r="A29" s="185" t="s">
        <v>38</v>
      </c>
      <c r="B29" s="186"/>
      <c r="C29" s="186"/>
      <c r="D29" s="186"/>
      <c r="E29" s="186"/>
      <c r="F29" s="187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562400</v>
      </c>
      <c r="J30" s="51">
        <f>SUM(J31+J42+J61+J82+J89+J109+J131+J150+J160)</f>
        <v>465000</v>
      </c>
      <c r="K30" s="52">
        <f>SUM(K31+K42+K61+K82+K89+K109+K131+K150+K160)</f>
        <v>385459.50999999995</v>
      </c>
      <c r="L30" s="51">
        <f>SUM(L31+L42+L61+L82+L89+L109+L131+L150+L160)</f>
        <v>385459.50999999995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404700</v>
      </c>
      <c r="J31" s="51">
        <f>SUM(J32+J38)</f>
        <v>320000</v>
      </c>
      <c r="K31" s="59">
        <f>SUM(K32+K38)</f>
        <v>291697.51999999996</v>
      </c>
      <c r="L31" s="60">
        <f>SUM(L32+L38)</f>
        <v>291697.51999999996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398300</v>
      </c>
      <c r="J32" s="51">
        <f>SUM(J33)</f>
        <v>315000</v>
      </c>
      <c r="K32" s="52">
        <f>SUM(K33)</f>
        <v>287213.42</v>
      </c>
      <c r="L32" s="51">
        <f>SUM(L33)</f>
        <v>287213.42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398300</v>
      </c>
      <c r="J33" s="51">
        <f t="shared" ref="J33:L34" si="0">SUM(J34)</f>
        <v>315000</v>
      </c>
      <c r="K33" s="51">
        <f t="shared" si="0"/>
        <v>287213.42</v>
      </c>
      <c r="L33" s="51">
        <f t="shared" si="0"/>
        <v>287213.42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398300</v>
      </c>
      <c r="J34" s="52">
        <f t="shared" si="0"/>
        <v>315000</v>
      </c>
      <c r="K34" s="52">
        <f t="shared" si="0"/>
        <v>287213.42</v>
      </c>
      <c r="L34" s="52">
        <f t="shared" si="0"/>
        <v>287213.42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398300</v>
      </c>
      <c r="J35" s="71">
        <v>315000</v>
      </c>
      <c r="K35" s="71">
        <v>287213.42</v>
      </c>
      <c r="L35" s="71">
        <v>287213.42</v>
      </c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6400</v>
      </c>
      <c r="J38" s="51">
        <f t="shared" si="1"/>
        <v>5000</v>
      </c>
      <c r="K38" s="52">
        <f t="shared" si="1"/>
        <v>4484.1000000000004</v>
      </c>
      <c r="L38" s="51">
        <f t="shared" si="1"/>
        <v>4484.1000000000004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6400</v>
      </c>
      <c r="J39" s="51">
        <f t="shared" si="1"/>
        <v>5000</v>
      </c>
      <c r="K39" s="51">
        <f t="shared" si="1"/>
        <v>4484.1000000000004</v>
      </c>
      <c r="L39" s="51">
        <f t="shared" si="1"/>
        <v>4484.1000000000004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6400</v>
      </c>
      <c r="J40" s="51">
        <f t="shared" si="1"/>
        <v>5000</v>
      </c>
      <c r="K40" s="51">
        <f t="shared" si="1"/>
        <v>4484.1000000000004</v>
      </c>
      <c r="L40" s="51">
        <f t="shared" si="1"/>
        <v>4484.1000000000004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6400</v>
      </c>
      <c r="J41" s="71">
        <v>5000</v>
      </c>
      <c r="K41" s="71">
        <v>4484.1000000000004</v>
      </c>
      <c r="L41" s="71">
        <v>4484.1000000000004</v>
      </c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156900</v>
      </c>
      <c r="J42" s="76">
        <f t="shared" si="2"/>
        <v>144300</v>
      </c>
      <c r="K42" s="75">
        <f t="shared" si="2"/>
        <v>93534.98</v>
      </c>
      <c r="L42" s="75">
        <f t="shared" si="2"/>
        <v>93534.98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156900</v>
      </c>
      <c r="J43" s="52">
        <f t="shared" si="2"/>
        <v>144300</v>
      </c>
      <c r="K43" s="51">
        <f t="shared" si="2"/>
        <v>93534.98</v>
      </c>
      <c r="L43" s="52">
        <f t="shared" si="2"/>
        <v>93534.98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156900</v>
      </c>
      <c r="J44" s="52">
        <f t="shared" si="2"/>
        <v>144300</v>
      </c>
      <c r="K44" s="60">
        <f t="shared" si="2"/>
        <v>93534.98</v>
      </c>
      <c r="L44" s="60">
        <f t="shared" si="2"/>
        <v>93534.98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156900</v>
      </c>
      <c r="J45" s="82">
        <f>SUM(J46:J60)</f>
        <v>144300</v>
      </c>
      <c r="K45" s="83">
        <f>SUM(K46:K60)</f>
        <v>93534.98</v>
      </c>
      <c r="L45" s="83">
        <f>SUM(L46:L60)</f>
        <v>93534.98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>
        <v>3400</v>
      </c>
      <c r="J46" s="71">
        <v>2500</v>
      </c>
      <c r="K46" s="71">
        <v>1172</v>
      </c>
      <c r="L46" s="71">
        <v>1172</v>
      </c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>
        <v>1000</v>
      </c>
      <c r="J47" s="71">
        <v>1000</v>
      </c>
      <c r="K47" s="71">
        <v>351.72</v>
      </c>
      <c r="L47" s="71">
        <v>351.72</v>
      </c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>
        <v>2800</v>
      </c>
      <c r="J48" s="71">
        <v>2400</v>
      </c>
      <c r="K48" s="71">
        <v>1837.17</v>
      </c>
      <c r="L48" s="71">
        <v>1837.17</v>
      </c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>
        <v>14300</v>
      </c>
      <c r="J49" s="71">
        <v>11000</v>
      </c>
      <c r="K49" s="71">
        <v>6087.68</v>
      </c>
      <c r="L49" s="71">
        <v>6087.68</v>
      </c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>
        <v>5000</v>
      </c>
      <c r="J54" s="71">
        <v>5000</v>
      </c>
      <c r="K54" s="71">
        <v>2550.5500000000002</v>
      </c>
      <c r="L54" s="71">
        <v>2550.5500000000002</v>
      </c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>
        <v>1000</v>
      </c>
      <c r="J55" s="71">
        <v>1000</v>
      </c>
      <c r="K55" s="71">
        <v>155</v>
      </c>
      <c r="L55" s="71">
        <v>155</v>
      </c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>
        <v>68400</v>
      </c>
      <c r="J57" s="71">
        <v>63000</v>
      </c>
      <c r="K57" s="71">
        <v>49434.14</v>
      </c>
      <c r="L57" s="71">
        <v>49434.14</v>
      </c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900</v>
      </c>
      <c r="J58" s="71">
        <v>900</v>
      </c>
      <c r="K58" s="71">
        <v>18.510000000000002</v>
      </c>
      <c r="L58" s="71">
        <v>18.510000000000002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>
        <v>60100</v>
      </c>
      <c r="J60" s="71">
        <v>57500</v>
      </c>
      <c r="K60" s="71">
        <v>31928.21</v>
      </c>
      <c r="L60" s="71">
        <v>31928.21</v>
      </c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800</v>
      </c>
      <c r="J131" s="101">
        <f>SUM(J132+J137+J145)</f>
        <v>700</v>
      </c>
      <c r="K131" s="52">
        <f>SUM(K132+K137+K145)</f>
        <v>227.01</v>
      </c>
      <c r="L131" s="51">
        <f>SUM(L132+L137+L145)</f>
        <v>227.01</v>
      </c>
    </row>
    <row r="132" spans="1:12" ht="13.5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800</v>
      </c>
      <c r="J145" s="101">
        <f t="shared" si="15"/>
        <v>700</v>
      </c>
      <c r="K145" s="52">
        <f t="shared" si="15"/>
        <v>227.01</v>
      </c>
      <c r="L145" s="51">
        <f t="shared" si="15"/>
        <v>227.01</v>
      </c>
    </row>
    <row r="146" spans="1:12" ht="13.5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800</v>
      </c>
      <c r="J146" s="125">
        <f t="shared" si="15"/>
        <v>700</v>
      </c>
      <c r="K146" s="83">
        <f t="shared" si="15"/>
        <v>227.01</v>
      </c>
      <c r="L146" s="82">
        <f t="shared" si="15"/>
        <v>227.01</v>
      </c>
    </row>
    <row r="147" spans="1:12" ht="13.5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800</v>
      </c>
      <c r="J147" s="101">
        <f>SUM(J148:J149)</f>
        <v>700</v>
      </c>
      <c r="K147" s="52">
        <f>SUM(K148:K149)</f>
        <v>227.01</v>
      </c>
      <c r="L147" s="51">
        <f>SUM(L148:L149)</f>
        <v>227.01</v>
      </c>
    </row>
    <row r="148" spans="1:12" ht="13.5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>
        <v>800</v>
      </c>
      <c r="J148" s="126">
        <v>700</v>
      </c>
      <c r="K148" s="126">
        <v>227.01</v>
      </c>
      <c r="L148" s="126">
        <v>227.01</v>
      </c>
    </row>
    <row r="149" spans="1:12" ht="16.5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562400</v>
      </c>
      <c r="J360" s="120">
        <f>SUM(J30+J176)</f>
        <v>465000</v>
      </c>
      <c r="K360" s="120">
        <f>SUM(K30+K176)</f>
        <v>385459.50999999995</v>
      </c>
      <c r="L360" s="120">
        <f>SUM(L30+L176)</f>
        <v>385459.50999999995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206" t="s">
        <v>231</v>
      </c>
      <c r="L362" s="206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88" t="s">
        <v>234</v>
      </c>
      <c r="L363" s="188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205" t="s">
        <v>236</v>
      </c>
      <c r="L365" s="205"/>
    </row>
    <row r="366" spans="1:12" ht="26.25" customHeight="1" x14ac:dyDescent="0.25">
      <c r="D366" s="189" t="s">
        <v>237</v>
      </c>
      <c r="E366" s="190"/>
      <c r="F366" s="190"/>
      <c r="G366" s="190"/>
      <c r="H366" s="165"/>
      <c r="I366" s="166" t="s">
        <v>233</v>
      </c>
      <c r="K366" s="188" t="s">
        <v>234</v>
      </c>
      <c r="L366" s="188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2021-10-12T08:50:54Z</dcterms:modified>
</cp:coreProperties>
</file>